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74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authors>
    <author>Daniela Herp</author>
  </authors>
  <commentList>
    <comment ref="K6" authorId="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<sst xmlns="http://schemas.openxmlformats.org/spreadsheetml/2006/main" count="48" uniqueCount="40">
  <si>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</si>
  <si>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</si>
  <si>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</si>
  <si>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</si>
  <si>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</si>
  <si>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</si>
  <si>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</si>
  <si>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</si>
  <si>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</si>
  <si>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</si>
  <si>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</si>
  <si>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</si>
  <si>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</si>
  <si>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</si>
  <si>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</si>
  <si>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</si>
  <si>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</si>
  <si>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</si>
  <si>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</si>
  <si>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</si>
  <si>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</si>
  <si>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</si>
  <si>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</si>
  <si>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</si>
  <si>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</si>
  <si>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Salat der Woche</t>
  </si>
  <si>
    <t>Putenschnitzel paniert mit Kartoffeln und Gemüse</t>
  </si>
  <si>
    <t>(a,c,g,2,3,4)</t>
  </si>
  <si>
    <t>Reibekuchen "hausgemacht" mit Apfelmus</t>
  </si>
  <si>
    <t xml:space="preserve">Schweinebraten mit Rotkohl und Kartoffelpüree   </t>
  </si>
  <si>
    <t>(a,g)</t>
  </si>
  <si>
    <t>Makkaroni mit Gemüse in Ei gebacken und Salat</t>
  </si>
  <si>
    <t>Jägerbraten mit Butterspätzle und Gemüse</t>
  </si>
  <si>
    <t>Tortellini an Tomatensauce mit Salat</t>
  </si>
  <si>
    <t>Maultaschen abgeschmelzt mit Kartoffelsalat und Weck</t>
  </si>
  <si>
    <t>(a,c,g,j)</t>
  </si>
  <si>
    <t>Portion Käsespätzle mit Zwiebelschmelze und Salat</t>
  </si>
  <si>
    <t>Rohrnudeln mit Bolognese und Käse überbacken</t>
  </si>
  <si>
    <t>Salatplatte mit Mozzarella</t>
  </si>
  <si>
    <t>(c,g)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</si>
</sst>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164" fontId="0" fillId="2" borderId="5" xfId="0" applyNumberFormat="1" applyFill="1" applyBorder="1" applyAlignment="1">
      <alignment horizontal="right" vertical="center"/>
    </xf>
    <xf numFmtId="0" fontId="5" fillId="3" borderId="18" xfId="0" applyFont="1" applyFill="1" applyBorder="1" applyAlignment="1">
      <alignment horizontal="center" vertical="center"/>
    </xf>
    <xf numFmtId="0" fontId="5" fillId="3" borderId="1"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11"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 fillId="0" borderId="2"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5" fillId="3" borderId="23" xfId="0"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1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a:solidFill>
          <a:sysClr val="window" lastClr="FFFFFF"/>
        </a:solidFill>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a16="http://schemas.microsoft.com/office/drawing/2014/main" xmlns=""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a16="http://schemas.microsoft.com/office/drawing/2014/main" xmlns=""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a16="http://schemas.microsoft.com/office/drawing/2014/main" xmlns=""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tabSelected="1" zoomScaleNormal="100" workbookViewId="0">
      <selection activeCell="K12" sqref="K12:K14"/>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60" t="s">
        <v>23</v>
      </c>
      <c r="D2" s="61"/>
      <c r="E2" s="61"/>
      <c r="F2" s="61"/>
      <c r="G2" s="23">
        <v>24</v>
      </c>
      <c r="H2" s="24" t="s">
        <v>9</v>
      </c>
      <c r="I2" s="25">
        <v>2026</v>
      </c>
      <c r="J2" s="17"/>
      <c r="K2" s="17"/>
      <c r="L2" s="17"/>
    </row>
    <row r="3" spans="1:17" ht="17.25" x14ac:dyDescent="0.3">
      <c r="C3" s="62">
        <f>DATE(I2,1,7*G2-3-WEEKDAY(DATE(I2,,),3))</f>
        <v>46181</v>
      </c>
      <c r="D3" s="63"/>
      <c r="E3" s="21" t="s">
        <v>5</v>
      </c>
      <c r="F3" s="22">
        <f>C3+3</f>
        <v>46184</v>
      </c>
      <c r="G3" s="13"/>
      <c r="H3" s="13"/>
      <c r="I3" s="15"/>
      <c r="J3" s="16"/>
      <c r="K3" s="16"/>
      <c r="L3" s="16"/>
    </row>
    <row r="5" spans="1:17" ht="15.75" thickBot="1" x14ac:dyDescent="0.3">
      <c r="J5" s="12"/>
      <c r="K5" s="12"/>
      <c r="L5" s="12"/>
    </row>
    <row r="6" spans="1:17" ht="15" customHeight="1" x14ac:dyDescent="0.25">
      <c r="A6" s="6" t="s">
        <v>0</v>
      </c>
      <c r="B6" s="38" t="s">
        <v>7</v>
      </c>
      <c r="C6" s="68"/>
      <c r="D6" s="38" t="s">
        <v>8</v>
      </c>
      <c r="E6" s="39"/>
      <c r="F6" s="39"/>
      <c r="G6" s="39"/>
      <c r="H6" s="39"/>
      <c r="I6" s="39"/>
      <c r="J6" s="26" t="s">
        <v>21</v>
      </c>
      <c r="K6" s="19" t="s">
        <v>25</v>
      </c>
      <c r="L6" s="19" t="s">
        <v>22</v>
      </c>
      <c r="M6" s="10"/>
    </row>
    <row r="7" spans="1:17" ht="16.5" customHeight="1" x14ac:dyDescent="0.25">
      <c r="A7" s="7"/>
      <c r="B7" s="40">
        <v>4.8</v>
      </c>
      <c r="C7" s="69"/>
      <c r="D7" s="40">
        <v>4.8</v>
      </c>
      <c r="E7" s="41"/>
      <c r="F7" s="41"/>
      <c r="G7" s="41"/>
      <c r="H7" s="41"/>
      <c r="I7" s="41"/>
      <c r="J7" s="27">
        <v>3.7</v>
      </c>
      <c r="K7" s="18">
        <v>4.8</v>
      </c>
      <c r="L7" s="18">
        <v>4.25</v>
      </c>
      <c r="M7" s="10"/>
    </row>
    <row r="8" spans="1:17" ht="15.75" customHeight="1" x14ac:dyDescent="0.25">
      <c r="A8" s="2" t="s">
        <v>1</v>
      </c>
      <c r="B8" s="42" t="s">
        <v>26</v>
      </c>
      <c r="C8" s="70"/>
      <c r="D8" s="42" t="s">
        <v>28</v>
      </c>
      <c r="E8" s="43"/>
      <c r="F8" s="43"/>
      <c r="G8" s="43"/>
      <c r="H8" s="43"/>
      <c r="I8" s="43"/>
      <c r="J8" s="52" t="s">
        <v>37</v>
      </c>
      <c r="K8" s="48" t="s">
        <v>38</v>
      </c>
      <c r="L8" s="64" t="s">
        <v>22</v>
      </c>
      <c r="M8" s="9"/>
    </row>
    <row r="9" spans="1:17" ht="15.75" customHeight="1" x14ac:dyDescent="0.25">
      <c r="A9" s="37">
        <f>C3</f>
        <v>46181</v>
      </c>
      <c r="B9" s="44"/>
      <c r="C9" s="71"/>
      <c r="D9" s="44"/>
      <c r="E9" s="45"/>
      <c r="F9" s="45"/>
      <c r="G9" s="45"/>
      <c r="H9" s="45"/>
      <c r="I9" s="45"/>
      <c r="J9" s="53"/>
      <c r="K9" s="49"/>
      <c r="L9" s="65"/>
      <c r="M9" s="9"/>
    </row>
    <row r="10" spans="1:17" ht="15.75" x14ac:dyDescent="0.25">
      <c r="A10" s="37"/>
      <c r="B10" s="44"/>
      <c r="C10" s="71"/>
      <c r="D10" s="44"/>
      <c r="E10" s="45"/>
      <c r="F10" s="45"/>
      <c r="G10" s="45"/>
      <c r="H10" s="45"/>
      <c r="I10" s="45"/>
      <c r="J10" s="53"/>
      <c r="K10" s="49"/>
      <c r="L10" s="65"/>
      <c r="M10" s="9"/>
    </row>
    <row r="11" spans="1:17" ht="15.75" x14ac:dyDescent="0.25">
      <c r="A11" s="4"/>
      <c r="B11" s="56" t="s">
        <v>27</v>
      </c>
      <c r="C11" s="72"/>
      <c r="D11" s="56" t="s">
        <v>24</v>
      </c>
      <c r="E11" s="57"/>
      <c r="F11" s="57"/>
      <c r="G11" s="57"/>
      <c r="H11" s="57"/>
      <c r="I11" s="57"/>
      <c r="J11" s="28" t="s">
        <v>24</v>
      </c>
      <c r="K11" s="34" t="s">
        <v>39</v>
      </c>
      <c r="L11" s="31" t="s">
        <v>24</v>
      </c>
      <c r="M11" s="9"/>
    </row>
    <row r="12" spans="1:17" ht="15.75" customHeight="1" x14ac:dyDescent="0.25">
      <c r="A12" s="3" t="s">
        <v>2</v>
      </c>
      <c r="B12" s="42" t="s">
        <v>29</v>
      </c>
      <c r="C12" s="70"/>
      <c r="D12" s="42" t="s">
        <v>31</v>
      </c>
      <c r="E12" s="43"/>
      <c r="F12" s="43"/>
      <c r="G12" s="43"/>
      <c r="H12" s="43"/>
      <c r="I12" s="43"/>
      <c r="J12" s="54" t="str">
        <f>J8</f>
        <v>Rohrnudeln mit Bolognese und Käse überbacken</v>
      </c>
      <c r="K12" s="50" t="str">
        <f>K8</f>
        <v>Salatplatte mit Mozzarella</v>
      </c>
      <c r="L12" s="66" t="str">
        <f>L8</f>
        <v>Salatplatte m. Weck</v>
      </c>
      <c r="M12" s="9"/>
    </row>
    <row r="13" spans="1:17" ht="15.75" customHeight="1" x14ac:dyDescent="0.25">
      <c r="A13" s="37">
        <f>A9+1</f>
        <v>46182</v>
      </c>
      <c r="B13" s="44"/>
      <c r="C13" s="71"/>
      <c r="D13" s="44"/>
      <c r="E13" s="45"/>
      <c r="F13" s="45"/>
      <c r="G13" s="45"/>
      <c r="H13" s="45"/>
      <c r="I13" s="45"/>
      <c r="J13" s="55"/>
      <c r="K13" s="51"/>
      <c r="L13" s="67"/>
      <c r="M13" s="9"/>
    </row>
    <row r="14" spans="1:17" ht="15.75" x14ac:dyDescent="0.25">
      <c r="A14" s="37"/>
      <c r="B14" s="44"/>
      <c r="C14" s="71"/>
      <c r="D14" s="44"/>
      <c r="E14" s="45"/>
      <c r="F14" s="45"/>
      <c r="G14" s="45"/>
      <c r="H14" s="45"/>
      <c r="I14" s="45"/>
      <c r="J14" s="55"/>
      <c r="K14" s="51"/>
      <c r="L14" s="67"/>
      <c r="M14" s="9"/>
      <c r="Q14" s="8"/>
    </row>
    <row r="15" spans="1:17" ht="15.75" x14ac:dyDescent="0.25">
      <c r="A15" s="4"/>
      <c r="B15" s="56" t="s">
        <v>30</v>
      </c>
      <c r="C15" s="72"/>
      <c r="D15" s="56" t="s">
        <v>24</v>
      </c>
      <c r="E15" s="57"/>
      <c r="F15" s="57"/>
      <c r="G15" s="57"/>
      <c r="H15" s="57"/>
      <c r="I15" s="57"/>
      <c r="J15" s="29" t="str">
        <f>J11</f>
        <v>(a,c,g)</v>
      </c>
      <c r="K15" s="35" t="str">
        <f>K11</f>
        <v>(c,g)</v>
      </c>
      <c r="L15" s="32" t="str">
        <f>L11</f>
        <v>(a,c,g)</v>
      </c>
      <c r="M15" s="9"/>
    </row>
    <row r="16" spans="1:17" ht="15.75" customHeight="1" x14ac:dyDescent="0.25">
      <c r="A16" s="3" t="s">
        <v>3</v>
      </c>
      <c r="B16" s="42" t="s">
        <v>32</v>
      </c>
      <c r="C16" s="70"/>
      <c r="D16" s="42" t="s">
        <v>33</v>
      </c>
      <c r="E16" s="43"/>
      <c r="F16" s="43"/>
      <c r="G16" s="43"/>
      <c r="H16" s="43"/>
      <c r="I16" s="43"/>
      <c r="J16" s="54" t="str">
        <f>J8</f>
        <v>Rohrnudeln mit Bolognese und Käse überbacken</v>
      </c>
      <c r="K16" s="50" t="str">
        <f>K8</f>
        <v>Salatplatte mit Mozzarella</v>
      </c>
      <c r="L16" s="66" t="str">
        <f>L8</f>
        <v>Salatplatte m. Weck</v>
      </c>
      <c r="M16" s="9"/>
    </row>
    <row r="17" spans="1:13" ht="15.75" customHeight="1" x14ac:dyDescent="0.25">
      <c r="A17" s="37">
        <f>A13+1</f>
        <v>46183</v>
      </c>
      <c r="B17" s="44"/>
      <c r="C17" s="71"/>
      <c r="D17" s="44"/>
      <c r="E17" s="45"/>
      <c r="F17" s="45"/>
      <c r="G17" s="45"/>
      <c r="H17" s="45"/>
      <c r="I17" s="45"/>
      <c r="J17" s="55"/>
      <c r="K17" s="51"/>
      <c r="L17" s="67"/>
      <c r="M17" s="9"/>
    </row>
    <row r="18" spans="1:13" ht="15.75" x14ac:dyDescent="0.25">
      <c r="A18" s="37"/>
      <c r="B18" s="44"/>
      <c r="C18" s="71"/>
      <c r="D18" s="44"/>
      <c r="E18" s="45"/>
      <c r="F18" s="45"/>
      <c r="G18" s="45"/>
      <c r="H18" s="45"/>
      <c r="I18" s="45"/>
      <c r="J18" s="55"/>
      <c r="K18" s="51"/>
      <c r="L18" s="67"/>
      <c r="M18" s="9"/>
    </row>
    <row r="19" spans="1:13" ht="15.75" x14ac:dyDescent="0.25">
      <c r="A19" s="4"/>
      <c r="B19" s="56" t="s">
        <v>27</v>
      </c>
      <c r="C19" s="72"/>
      <c r="D19" s="56" t="s">
        <v>24</v>
      </c>
      <c r="E19" s="57"/>
      <c r="F19" s="57"/>
      <c r="G19" s="57"/>
      <c r="H19" s="57"/>
      <c r="I19" s="57"/>
      <c r="J19" s="29" t="str">
        <f>J11</f>
        <v>(a,c,g)</v>
      </c>
      <c r="K19" s="35" t="str">
        <f>K11</f>
        <v>(c,g)</v>
      </c>
      <c r="L19" s="32" t="str">
        <f>L11</f>
        <v>(a,c,g)</v>
      </c>
      <c r="M19" s="9"/>
    </row>
    <row r="20" spans="1:13" ht="15.75" customHeight="1" x14ac:dyDescent="0.25">
      <c r="A20" s="3" t="s">
        <v>4</v>
      </c>
      <c r="B20" s="42" t="s">
        <v>34</v>
      </c>
      <c r="C20" s="70"/>
      <c r="D20" s="42" t="s">
        <v>36</v>
      </c>
      <c r="E20" s="43"/>
      <c r="F20" s="43"/>
      <c r="G20" s="43"/>
      <c r="H20" s="43"/>
      <c r="I20" s="43"/>
      <c r="J20" s="54" t="str">
        <f>J8</f>
        <v>Rohrnudeln mit Bolognese und Käse überbacken</v>
      </c>
      <c r="K20" s="50" t="str">
        <f>K8</f>
        <v>Salatplatte mit Mozzarella</v>
      </c>
      <c r="L20" s="66" t="str">
        <f>L8</f>
        <v>Salatplatte m. Weck</v>
      </c>
      <c r="M20" s="9"/>
    </row>
    <row r="21" spans="1:13" ht="15.75" customHeight="1" x14ac:dyDescent="0.25">
      <c r="A21" s="37">
        <f>A17+1</f>
        <v>46184</v>
      </c>
      <c r="B21" s="44"/>
      <c r="C21" s="71"/>
      <c r="D21" s="44"/>
      <c r="E21" s="45"/>
      <c r="F21" s="45"/>
      <c r="G21" s="45"/>
      <c r="H21" s="45"/>
      <c r="I21" s="45"/>
      <c r="J21" s="55"/>
      <c r="K21" s="51"/>
      <c r="L21" s="67"/>
      <c r="M21" s="9"/>
    </row>
    <row r="22" spans="1:13" ht="15.75" x14ac:dyDescent="0.25">
      <c r="A22" s="37"/>
      <c r="B22" s="44"/>
      <c r="C22" s="71"/>
      <c r="D22" s="44"/>
      <c r="E22" s="45"/>
      <c r="F22" s="45"/>
      <c r="G22" s="45"/>
      <c r="H22" s="45"/>
      <c r="I22" s="45"/>
      <c r="J22" s="55"/>
      <c r="K22" s="51"/>
      <c r="L22" s="67"/>
      <c r="M22" s="9"/>
    </row>
    <row r="23" spans="1:13" ht="16.5" thickBot="1" x14ac:dyDescent="0.3">
      <c r="A23" s="5"/>
      <c r="B23" s="58" t="s">
        <v>35</v>
      </c>
      <c r="C23" s="59"/>
      <c r="D23" s="46" t="s">
        <v>24</v>
      </c>
      <c r="E23" s="47"/>
      <c r="F23" s="47"/>
      <c r="G23" s="47"/>
      <c r="H23" s="47"/>
      <c r="I23" s="47"/>
      <c r="J23" s="30" t="str">
        <f>J11</f>
        <v>(a,c,g)</v>
      </c>
      <c r="K23" s="36" t="str">
        <f>K11</f>
        <v>(c,g)</v>
      </c>
      <c r="L23" s="33" t="str">
        <f>L11</f>
        <v>(a,c,g)</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sheetProtection sheet="1"/>
  <mergeCells count="38">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A17:A18"/>
    <mergeCell ref="A21:A22"/>
    <mergeCell ref="D6:I6"/>
    <mergeCell ref="D7:I7"/>
    <mergeCell ref="D12:I14"/>
    <mergeCell ref="A9:A10"/>
    <mergeCell ref="A13:A14"/>
  </mergeCells>
  <dataValidations count="2">
    <dataValidation type="list" allowBlank="1" showInputMessage="1" showErrorMessage="1" sqref="G2">
      <formula1>Kalenderwochen</formula1>
    </dataValidation>
    <dataValidation type="list" allowBlank="1" showInputMessage="1" showErrorMessage="1" sqref="I2">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Spitzmüller Partyservice</cp:lastModifiedBy>
  <cp:lastPrinted>2026-05-12T13:04:38Z</cp:lastPrinted>
  <dcterms:created xsi:type="dcterms:W3CDTF">2017-02-06T06:52:49Z</dcterms:created>
  <dcterms:modified xsi:type="dcterms:W3CDTF">2026-05-12T13:04:49Z</dcterms:modified>
</cp:coreProperties>
</file>